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89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8" i="2" l="1"/>
  <c r="I12" i="2"/>
  <c r="I66" i="2"/>
  <c r="I78" i="2"/>
  <c r="I114" i="2"/>
  <c r="K204" i="2"/>
  <c r="I130" i="2"/>
  <c r="I76" i="2"/>
  <c r="I166" i="2" l="1"/>
  <c r="I106" i="2"/>
  <c r="I112" i="2"/>
  <c r="I124" i="2"/>
  <c r="I57" i="2"/>
  <c r="I88" i="2"/>
  <c r="J190" i="2" l="1"/>
  <c r="J88" i="2"/>
  <c r="I214" i="2" l="1"/>
  <c r="I210" i="2" l="1"/>
  <c r="J118" i="2" l="1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J242" i="2" l="1"/>
  <c r="F140" i="2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G15" i="2"/>
  <c r="H15" i="2"/>
  <c r="I15" i="2"/>
  <c r="J15" i="2"/>
  <c r="K15" i="2"/>
  <c r="L15" i="2"/>
  <c r="F242" i="2" l="1"/>
  <c r="F239" i="2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70" i="2"/>
  <c r="L71" i="2"/>
  <c r="L72" i="2"/>
  <c r="L66" i="2" s="1"/>
  <c r="L60" i="2"/>
  <c r="K60" i="2"/>
  <c r="L243" i="2" l="1"/>
  <c r="L78" i="2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F208" i="2"/>
  <c r="I16" i="2"/>
  <c r="I228" i="2"/>
  <c r="J228" i="2"/>
  <c r="H228" i="2"/>
  <c r="G228" i="2"/>
  <c r="I84" i="2"/>
  <c r="I94" i="2"/>
  <c r="I82" i="2" s="1"/>
  <c r="F228" i="2" l="1"/>
  <c r="I204" i="2"/>
  <c r="I186" i="2" s="1"/>
  <c r="I240" i="2" s="1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9" i="2"/>
  <c r="F117" i="2"/>
  <c r="F115" i="2"/>
  <c r="J54" i="2"/>
  <c r="J48" i="2"/>
  <c r="J42" i="2"/>
  <c r="J36" i="2"/>
  <c r="J30" i="2"/>
  <c r="J24" i="2"/>
  <c r="J18" i="2"/>
  <c r="J114" i="2" l="1"/>
  <c r="J12" i="2"/>
  <c r="J240" i="2" s="1"/>
  <c r="J241" i="2"/>
  <c r="J245" i="2"/>
  <c r="G144" i="2"/>
  <c r="I144" i="2" l="1"/>
  <c r="H144" i="2"/>
  <c r="F144" i="2" l="1"/>
  <c r="I24" i="2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G240" i="2"/>
  <c r="H12" i="2"/>
  <c r="H240" i="2" s="1"/>
  <c r="F12" i="2" l="1"/>
  <c r="F240" i="2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<sst xmlns="http://schemas.openxmlformats.org/spreadsheetml/2006/main" count="450" uniqueCount="193">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</sst>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topLeftCell="A235" zoomScaleNormal="100" zoomScaleSheetLayoutView="100" workbookViewId="0">
      <selection activeCell="I208" sqref="I208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1" t="s">
        <v>189</v>
      </c>
      <c r="H1" s="151"/>
      <c r="I1" s="151"/>
      <c r="J1" s="151"/>
      <c r="K1" s="151"/>
      <c r="L1" s="151"/>
    </row>
    <row r="2" spans="1:53" ht="11.25" customHeight="1" x14ac:dyDescent="0.2">
      <c r="A2" s="31"/>
      <c r="B2" s="31"/>
      <c r="C2" s="31"/>
      <c r="D2" s="31"/>
      <c r="E2" s="31"/>
      <c r="F2" s="32"/>
      <c r="G2" s="151"/>
      <c r="H2" s="151"/>
      <c r="I2" s="151"/>
      <c r="J2" s="151"/>
      <c r="K2" s="151"/>
      <c r="L2" s="151"/>
    </row>
    <row r="3" spans="1:53" ht="10.5" customHeight="1" x14ac:dyDescent="0.2">
      <c r="A3" s="31"/>
      <c r="B3" s="31"/>
      <c r="C3" s="31"/>
      <c r="D3" s="31"/>
      <c r="E3" s="31"/>
      <c r="F3" s="32"/>
      <c r="G3" s="151"/>
      <c r="H3" s="151"/>
      <c r="I3" s="151"/>
      <c r="J3" s="151"/>
      <c r="K3" s="151"/>
      <c r="L3" s="151"/>
    </row>
    <row r="4" spans="1:53" ht="21.75" customHeight="1" x14ac:dyDescent="0.2">
      <c r="A4" s="149" t="s">
        <v>78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53" ht="21.7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53" ht="21.75" customHeight="1" x14ac:dyDescent="0.2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53" ht="21.75" customHeight="1" x14ac:dyDescent="0.2">
      <c r="A7" s="138" t="s">
        <v>48</v>
      </c>
      <c r="B7" s="138" t="s">
        <v>49</v>
      </c>
      <c r="C7" s="138" t="s">
        <v>50</v>
      </c>
      <c r="D7" s="138" t="s">
        <v>51</v>
      </c>
      <c r="E7" s="138" t="s">
        <v>52</v>
      </c>
      <c r="F7" s="138" t="s">
        <v>53</v>
      </c>
      <c r="G7" s="138" t="s">
        <v>77</v>
      </c>
      <c r="H7" s="141"/>
      <c r="I7" s="141"/>
      <c r="J7" s="141"/>
      <c r="K7" s="141"/>
      <c r="L7" s="141"/>
    </row>
    <row r="8" spans="1:53" ht="21.75" customHeight="1" x14ac:dyDescent="0.2">
      <c r="A8" s="139"/>
      <c r="B8" s="139"/>
      <c r="C8" s="139"/>
      <c r="D8" s="139"/>
      <c r="E8" s="139"/>
      <c r="F8" s="139"/>
      <c r="G8" s="140"/>
      <c r="H8" s="142"/>
      <c r="I8" s="142"/>
      <c r="J8" s="142"/>
      <c r="K8" s="142"/>
      <c r="L8" s="142"/>
    </row>
    <row r="9" spans="1:53" s="31" customFormat="1" ht="21.75" customHeight="1" x14ac:dyDescent="0.2">
      <c r="A9" s="139"/>
      <c r="B9" s="139"/>
      <c r="C9" s="139"/>
      <c r="D9" s="139"/>
      <c r="E9" s="139"/>
      <c r="F9" s="139"/>
      <c r="G9" s="138" t="s">
        <v>54</v>
      </c>
      <c r="H9" s="138" t="s">
        <v>71</v>
      </c>
      <c r="I9" s="138" t="s">
        <v>74</v>
      </c>
      <c r="J9" s="145" t="s">
        <v>107</v>
      </c>
      <c r="K9" s="143" t="s">
        <v>131</v>
      </c>
      <c r="L9" s="143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40"/>
      <c r="B10" s="140"/>
      <c r="C10" s="140"/>
      <c r="D10" s="140"/>
      <c r="E10" s="140"/>
      <c r="F10" s="140"/>
      <c r="G10" s="139"/>
      <c r="H10" s="139"/>
      <c r="I10" s="139"/>
      <c r="J10" s="145"/>
      <c r="K10" s="144"/>
      <c r="L10" s="144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3" t="s">
        <v>55</v>
      </c>
      <c r="B12" s="94" t="s">
        <v>80</v>
      </c>
      <c r="C12" s="103" t="s">
        <v>149</v>
      </c>
      <c r="D12" s="94" t="s">
        <v>158</v>
      </c>
      <c r="E12" s="25" t="s">
        <v>47</v>
      </c>
      <c r="F12" s="13">
        <f>G12+H12+I12+J12+K12+L12</f>
        <v>570387.47826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91999.066159999988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4"/>
      <c r="B13" s="95"/>
      <c r="C13" s="104"/>
      <c r="D13" s="95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4"/>
      <c r="B14" s="95"/>
      <c r="C14" s="104"/>
      <c r="D14" s="95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4"/>
      <c r="B15" s="95"/>
      <c r="C15" s="104"/>
      <c r="D15" s="95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4"/>
      <c r="B16" s="95"/>
      <c r="C16" s="104"/>
      <c r="D16" s="95"/>
      <c r="E16" s="25" t="s">
        <v>58</v>
      </c>
      <c r="F16" s="13">
        <f t="shared" si="1"/>
        <v>568756.95957999991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90931.434579999986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5"/>
      <c r="B17" s="96"/>
      <c r="C17" s="105"/>
      <c r="D17" s="96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94" t="s">
        <v>60</v>
      </c>
      <c r="B18" s="118" t="s">
        <v>114</v>
      </c>
      <c r="C18" s="103" t="s">
        <v>150</v>
      </c>
      <c r="D18" s="94" t="s">
        <v>159</v>
      </c>
      <c r="E18" s="25" t="s">
        <v>47</v>
      </c>
      <c r="F18" s="13">
        <f t="shared" ref="F18:F23" si="9">G18+H18+I18+J18+K18+L18</f>
        <v>2409.34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200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95"/>
      <c r="B19" s="119"/>
      <c r="C19" s="104"/>
      <c r="D19" s="95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95"/>
      <c r="B20" s="119"/>
      <c r="C20" s="104"/>
      <c r="D20" s="95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95"/>
      <c r="B21" s="119"/>
      <c r="C21" s="104"/>
      <c r="D21" s="95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95"/>
      <c r="B22" s="119"/>
      <c r="C22" s="104"/>
      <c r="D22" s="95"/>
      <c r="E22" s="18" t="s">
        <v>58</v>
      </c>
      <c r="F22" s="13">
        <f t="shared" si="9"/>
        <v>2409.34</v>
      </c>
      <c r="G22" s="27">
        <v>443.25</v>
      </c>
      <c r="H22" s="17">
        <v>1281.3399999999999</v>
      </c>
      <c r="I22" s="76">
        <v>200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96"/>
      <c r="B23" s="120"/>
      <c r="C23" s="105"/>
      <c r="D23" s="96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94" t="s">
        <v>61</v>
      </c>
      <c r="B24" s="118" t="s">
        <v>125</v>
      </c>
      <c r="C24" s="103" t="s">
        <v>106</v>
      </c>
      <c r="D24" s="94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95"/>
      <c r="B25" s="119"/>
      <c r="C25" s="104"/>
      <c r="D25" s="95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95"/>
      <c r="B26" s="119"/>
      <c r="C26" s="104"/>
      <c r="D26" s="95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95"/>
      <c r="B27" s="119"/>
      <c r="C27" s="104"/>
      <c r="D27" s="95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95"/>
      <c r="B28" s="119"/>
      <c r="C28" s="104"/>
      <c r="D28" s="95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7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96"/>
      <c r="B29" s="120"/>
      <c r="C29" s="105"/>
      <c r="D29" s="96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94" t="s">
        <v>62</v>
      </c>
      <c r="B30" s="118" t="s">
        <v>124</v>
      </c>
      <c r="C30" s="103" t="s">
        <v>151</v>
      </c>
      <c r="D30" s="94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95"/>
      <c r="B31" s="119"/>
      <c r="C31" s="104"/>
      <c r="D31" s="95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95"/>
      <c r="B32" s="119"/>
      <c r="C32" s="104"/>
      <c r="D32" s="95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95"/>
      <c r="B33" s="119"/>
      <c r="C33" s="104"/>
      <c r="D33" s="95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95"/>
      <c r="B34" s="119"/>
      <c r="C34" s="104"/>
      <c r="D34" s="95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7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96"/>
      <c r="B35" s="120"/>
      <c r="C35" s="105"/>
      <c r="D35" s="96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94" t="s">
        <v>63</v>
      </c>
      <c r="B36" s="118" t="s">
        <v>115</v>
      </c>
      <c r="C36" s="103" t="s">
        <v>152</v>
      </c>
      <c r="D36" s="94" t="s">
        <v>162</v>
      </c>
      <c r="E36" s="25" t="s">
        <v>47</v>
      </c>
      <c r="F36" s="13">
        <f t="shared" ref="F36:F41" si="19">G36+H36+I36+J36+K36+L36</f>
        <v>378856.09400000004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61591.273000000001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95"/>
      <c r="B37" s="119"/>
      <c r="C37" s="104"/>
      <c r="D37" s="95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95"/>
      <c r="B38" s="119"/>
      <c r="C38" s="104"/>
      <c r="D38" s="95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95"/>
      <c r="B39" s="119"/>
      <c r="C39" s="104"/>
      <c r="D39" s="95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95"/>
      <c r="B40" s="119"/>
      <c r="C40" s="104"/>
      <c r="D40" s="95"/>
      <c r="E40" s="25" t="s">
        <v>58</v>
      </c>
      <c r="F40" s="13">
        <f t="shared" si="19"/>
        <v>378856.09400000004</v>
      </c>
      <c r="G40" s="17">
        <v>54060.3</v>
      </c>
      <c r="H40" s="17">
        <f>56846.026-998.815-149.112</f>
        <v>55698.098999999995</v>
      </c>
      <c r="I40" s="76">
        <v>61591.273000000001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96"/>
      <c r="B41" s="120"/>
      <c r="C41" s="105"/>
      <c r="D41" s="96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94" t="s">
        <v>75</v>
      </c>
      <c r="B42" s="118" t="s">
        <v>116</v>
      </c>
      <c r="C42" s="103" t="s">
        <v>153</v>
      </c>
      <c r="D42" s="94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95"/>
      <c r="B43" s="119"/>
      <c r="C43" s="104"/>
      <c r="D43" s="95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95"/>
      <c r="B44" s="119"/>
      <c r="C44" s="104"/>
      <c r="D44" s="95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95"/>
      <c r="B45" s="119"/>
      <c r="C45" s="104"/>
      <c r="D45" s="95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95"/>
      <c r="B46" s="119"/>
      <c r="C46" s="104"/>
      <c r="D46" s="95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7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96"/>
      <c r="B47" s="120"/>
      <c r="C47" s="105"/>
      <c r="D47" s="96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94" t="s">
        <v>99</v>
      </c>
      <c r="B48" s="118" t="s">
        <v>117</v>
      </c>
      <c r="C48" s="103" t="s">
        <v>154</v>
      </c>
      <c r="D48" s="94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95"/>
      <c r="B49" s="119"/>
      <c r="C49" s="104"/>
      <c r="D49" s="95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95"/>
      <c r="B50" s="119"/>
      <c r="C50" s="104"/>
      <c r="D50" s="95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95"/>
      <c r="B51" s="119"/>
      <c r="C51" s="104"/>
      <c r="D51" s="95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95"/>
      <c r="B52" s="119"/>
      <c r="C52" s="104"/>
      <c r="D52" s="95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76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96"/>
      <c r="B53" s="120"/>
      <c r="C53" s="105"/>
      <c r="D53" s="96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94" t="s">
        <v>103</v>
      </c>
      <c r="B54" s="118" t="s">
        <v>91</v>
      </c>
      <c r="C54" s="103" t="s">
        <v>154</v>
      </c>
      <c r="D54" s="94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95"/>
      <c r="B55" s="119"/>
      <c r="C55" s="104"/>
      <c r="D55" s="95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95"/>
      <c r="B56" s="119"/>
      <c r="C56" s="104"/>
      <c r="D56" s="95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95"/>
      <c r="B57" s="119"/>
      <c r="C57" s="104"/>
      <c r="D57" s="95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5">
        <f>117</f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95"/>
      <c r="B58" s="119"/>
      <c r="C58" s="104"/>
      <c r="D58" s="95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96"/>
      <c r="B59" s="120"/>
      <c r="C59" s="105"/>
      <c r="D59" s="96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94" t="s">
        <v>133</v>
      </c>
      <c r="B60" s="118" t="s">
        <v>135</v>
      </c>
      <c r="C60" s="113">
        <v>2023</v>
      </c>
      <c r="D60" s="108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95"/>
      <c r="B61" s="119"/>
      <c r="C61" s="114"/>
      <c r="D61" s="109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95"/>
      <c r="B62" s="119"/>
      <c r="C62" s="114"/>
      <c r="D62" s="109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7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95"/>
      <c r="B63" s="119"/>
      <c r="C63" s="114"/>
      <c r="D63" s="109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95"/>
      <c r="B64" s="119"/>
      <c r="C64" s="114"/>
      <c r="D64" s="109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75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96"/>
      <c r="B65" s="120"/>
      <c r="C65" s="115"/>
      <c r="D65" s="110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94" t="s">
        <v>64</v>
      </c>
      <c r="B66" s="94" t="s">
        <v>81</v>
      </c>
      <c r="C66" s="103" t="s">
        <v>155</v>
      </c>
      <c r="D66" s="108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>I72</f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95"/>
      <c r="B67" s="95"/>
      <c r="C67" s="104"/>
      <c r="D67" s="109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95"/>
      <c r="B68" s="95"/>
      <c r="C68" s="104"/>
      <c r="D68" s="109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95"/>
      <c r="B69" s="95"/>
      <c r="C69" s="104"/>
      <c r="D69" s="109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95"/>
      <c r="B70" s="95"/>
      <c r="C70" s="104"/>
      <c r="D70" s="109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96"/>
      <c r="B71" s="96"/>
      <c r="C71" s="105"/>
      <c r="D71" s="110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94" t="s">
        <v>22</v>
      </c>
      <c r="B72" s="118" t="s">
        <v>110</v>
      </c>
      <c r="C72" s="103" t="s">
        <v>155</v>
      </c>
      <c r="D72" s="108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95"/>
      <c r="B73" s="119"/>
      <c r="C73" s="104"/>
      <c r="D73" s="109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95"/>
      <c r="B74" s="119"/>
      <c r="C74" s="104"/>
      <c r="D74" s="109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95"/>
      <c r="B75" s="119"/>
      <c r="C75" s="104"/>
      <c r="D75" s="109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95"/>
      <c r="B76" s="119"/>
      <c r="C76" s="104"/>
      <c r="D76" s="109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76">
        <f>200</f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96"/>
      <c r="B77" s="120"/>
      <c r="C77" s="105"/>
      <c r="D77" s="110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94" t="s">
        <v>65</v>
      </c>
      <c r="B78" s="94" t="s">
        <v>82</v>
      </c>
      <c r="C78" s="103" t="s">
        <v>149</v>
      </c>
      <c r="D78" s="94" t="s">
        <v>166</v>
      </c>
      <c r="E78" s="19" t="s">
        <v>47</v>
      </c>
      <c r="F78" s="13">
        <f t="shared" ref="F78:F83" si="42">G78+H78+I78+J78+K78+L78</f>
        <v>182795.17225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32198.6309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95"/>
      <c r="B79" s="95"/>
      <c r="C79" s="104"/>
      <c r="D79" s="95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95"/>
      <c r="B80" s="95"/>
      <c r="C80" s="104"/>
      <c r="D80" s="95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95"/>
      <c r="B81" s="95"/>
      <c r="C81" s="104"/>
      <c r="D81" s="95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95"/>
      <c r="B82" s="95"/>
      <c r="C82" s="104"/>
      <c r="D82" s="95"/>
      <c r="E82" s="19" t="s">
        <v>58</v>
      </c>
      <c r="F82" s="13">
        <f t="shared" si="42"/>
        <v>182795.17225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32198.6309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96"/>
      <c r="B83" s="96"/>
      <c r="C83" s="105"/>
      <c r="D83" s="95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94" t="s">
        <v>66</v>
      </c>
      <c r="B84" s="118" t="s">
        <v>118</v>
      </c>
      <c r="C84" s="103" t="s">
        <v>106</v>
      </c>
      <c r="D84" s="123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95"/>
      <c r="B85" s="119"/>
      <c r="C85" s="104"/>
      <c r="D85" s="124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95"/>
      <c r="B86" s="119"/>
      <c r="C86" s="104"/>
      <c r="D86" s="124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95"/>
      <c r="B87" s="119"/>
      <c r="C87" s="104"/>
      <c r="D87" s="124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95"/>
      <c r="B88" s="119"/>
      <c r="C88" s="104"/>
      <c r="D88" s="124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76">
        <f>1750</f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96"/>
      <c r="B89" s="120"/>
      <c r="C89" s="105"/>
      <c r="D89" s="125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94" t="s">
        <v>2</v>
      </c>
      <c r="B90" s="118" t="s">
        <v>119</v>
      </c>
      <c r="C90" s="103" t="s">
        <v>149</v>
      </c>
      <c r="D90" s="123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95"/>
      <c r="B91" s="119"/>
      <c r="C91" s="104"/>
      <c r="D91" s="124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95"/>
      <c r="B92" s="119"/>
      <c r="C92" s="104"/>
      <c r="D92" s="124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95"/>
      <c r="B93" s="119"/>
      <c r="C93" s="104"/>
      <c r="D93" s="124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95"/>
      <c r="B94" s="119"/>
      <c r="C94" s="104"/>
      <c r="D94" s="124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7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96"/>
      <c r="B95" s="120"/>
      <c r="C95" s="105"/>
      <c r="D95" s="125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94" t="s">
        <v>67</v>
      </c>
      <c r="B96" s="118" t="s">
        <v>120</v>
      </c>
      <c r="C96" s="103" t="s">
        <v>154</v>
      </c>
      <c r="D96" s="123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95"/>
      <c r="B97" s="119"/>
      <c r="C97" s="104"/>
      <c r="D97" s="124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95"/>
      <c r="B98" s="119"/>
      <c r="C98" s="104"/>
      <c r="D98" s="124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95"/>
      <c r="B99" s="119"/>
      <c r="C99" s="104"/>
      <c r="D99" s="124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95"/>
      <c r="B100" s="119"/>
      <c r="C100" s="104"/>
      <c r="D100" s="124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7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96"/>
      <c r="B101" s="120"/>
      <c r="C101" s="105"/>
      <c r="D101" s="125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94" t="s">
        <v>93</v>
      </c>
      <c r="B102" s="118" t="s">
        <v>121</v>
      </c>
      <c r="C102" s="103" t="s">
        <v>149</v>
      </c>
      <c r="D102" s="123" t="s">
        <v>170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95"/>
      <c r="B103" s="119"/>
      <c r="C103" s="104"/>
      <c r="D103" s="124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95"/>
      <c r="B104" s="119"/>
      <c r="C104" s="104"/>
      <c r="D104" s="124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95"/>
      <c r="B105" s="119"/>
      <c r="C105" s="104"/>
      <c r="D105" s="124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95"/>
      <c r="B106" s="119"/>
      <c r="C106" s="104"/>
      <c r="D106" s="124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7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96"/>
      <c r="B107" s="120"/>
      <c r="C107" s="105"/>
      <c r="D107" s="125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6" t="s">
        <v>126</v>
      </c>
      <c r="B108" s="118" t="s">
        <v>127</v>
      </c>
      <c r="C108" s="103" t="s">
        <v>138</v>
      </c>
      <c r="D108" s="123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95"/>
      <c r="B109" s="119"/>
      <c r="C109" s="104"/>
      <c r="D109" s="124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95"/>
      <c r="B110" s="119"/>
      <c r="C110" s="104"/>
      <c r="D110" s="124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95"/>
      <c r="B111" s="119"/>
      <c r="C111" s="104"/>
      <c r="D111" s="124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95"/>
      <c r="B112" s="119"/>
      <c r="C112" s="104"/>
      <c r="D112" s="124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7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96"/>
      <c r="B113" s="120"/>
      <c r="C113" s="105"/>
      <c r="D113" s="125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8" t="s">
        <v>68</v>
      </c>
      <c r="B114" s="108" t="s">
        <v>84</v>
      </c>
      <c r="C114" s="103" t="s">
        <v>149</v>
      </c>
      <c r="D114" s="108" t="s">
        <v>165</v>
      </c>
      <c r="E114" s="26" t="s">
        <v>47</v>
      </c>
      <c r="F114" s="13">
        <f t="shared" ref="F114:F119" si="63">G114+H114+I114+J114+K114+L114</f>
        <v>422238.06938999996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>I120+I126+I132+I138+I144+I150+I156+I162+I168+I174+I180</f>
        <v>73785.535459999999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09"/>
      <c r="B115" s="109"/>
      <c r="C115" s="104"/>
      <c r="D115" s="109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09"/>
      <c r="B116" s="109"/>
      <c r="C116" s="104"/>
      <c r="D116" s="109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09"/>
      <c r="B117" s="109"/>
      <c r="C117" s="104"/>
      <c r="D117" s="109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09"/>
      <c r="B118" s="109"/>
      <c r="C118" s="104"/>
      <c r="D118" s="109"/>
      <c r="E118" s="26" t="s">
        <v>58</v>
      </c>
      <c r="F118" s="13">
        <f>G118+H118+I118+J118+K118+L118</f>
        <v>415817.51572999998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68425.216180000003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0"/>
      <c r="B119" s="110"/>
      <c r="C119" s="105"/>
      <c r="D119" s="110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8" t="s">
        <v>69</v>
      </c>
      <c r="B120" s="152" t="s">
        <v>100</v>
      </c>
      <c r="C120" s="103" t="s">
        <v>155</v>
      </c>
      <c r="D120" s="97" t="s">
        <v>171</v>
      </c>
      <c r="E120" s="26" t="s">
        <v>47</v>
      </c>
      <c r="F120" s="13">
        <f t="shared" ref="F120:F125" si="72">G120+H120+I120+J120+K120+L120</f>
        <v>57086.013500000001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9619.1474999999991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09"/>
      <c r="B121" s="153"/>
      <c r="C121" s="104"/>
      <c r="D121" s="116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09"/>
      <c r="B122" s="153"/>
      <c r="C122" s="104"/>
      <c r="D122" s="116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09"/>
      <c r="B123" s="153"/>
      <c r="C123" s="104"/>
      <c r="D123" s="116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09"/>
      <c r="B124" s="153"/>
      <c r="C124" s="104"/>
      <c r="D124" s="116"/>
      <c r="E124" s="26" t="s">
        <v>58</v>
      </c>
      <c r="F124" s="13">
        <f t="shared" si="72"/>
        <v>57086.013500000001</v>
      </c>
      <c r="G124" s="17">
        <f>4189.335+2400</f>
        <v>6589.335</v>
      </c>
      <c r="H124" s="17">
        <v>12376.550999999999</v>
      </c>
      <c r="I124" s="76">
        <f>11146.1475-1527</f>
        <v>9619.1474999999991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0"/>
      <c r="B125" s="154"/>
      <c r="C125" s="105"/>
      <c r="D125" s="117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8" t="s">
        <v>70</v>
      </c>
      <c r="B126" s="100" t="s">
        <v>183</v>
      </c>
      <c r="C126" s="103" t="s">
        <v>156</v>
      </c>
      <c r="D126" s="97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09"/>
      <c r="B127" s="111"/>
      <c r="C127" s="104"/>
      <c r="D127" s="116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09"/>
      <c r="B128" s="111"/>
      <c r="C128" s="104"/>
      <c r="D128" s="116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09"/>
      <c r="B129" s="111"/>
      <c r="C129" s="104"/>
      <c r="D129" s="116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09"/>
      <c r="B130" s="111"/>
      <c r="C130" s="104"/>
      <c r="D130" s="116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75">
        <f>789.18</f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0"/>
      <c r="B131" s="112"/>
      <c r="C131" s="105"/>
      <c r="D131" s="117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8" t="s">
        <v>76</v>
      </c>
      <c r="B132" s="100" t="s">
        <v>102</v>
      </c>
      <c r="C132" s="103" t="s">
        <v>157</v>
      </c>
      <c r="D132" s="97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09"/>
      <c r="B133" s="111"/>
      <c r="C133" s="104"/>
      <c r="D133" s="116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09"/>
      <c r="B134" s="111"/>
      <c r="C134" s="104"/>
      <c r="D134" s="116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09"/>
      <c r="B135" s="111"/>
      <c r="C135" s="104"/>
      <c r="D135" s="116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09"/>
      <c r="B136" s="111"/>
      <c r="C136" s="104"/>
      <c r="D136" s="116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0"/>
      <c r="B137" s="112"/>
      <c r="C137" s="105"/>
      <c r="D137" s="117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8" t="s">
        <v>97</v>
      </c>
      <c r="B138" s="100" t="s">
        <v>101</v>
      </c>
      <c r="C138" s="103" t="s">
        <v>157</v>
      </c>
      <c r="D138" s="97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09"/>
      <c r="B139" s="111"/>
      <c r="C139" s="104"/>
      <c r="D139" s="116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09"/>
      <c r="B140" s="111"/>
      <c r="C140" s="104"/>
      <c r="D140" s="116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09"/>
      <c r="B141" s="111"/>
      <c r="C141" s="104"/>
      <c r="D141" s="116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09"/>
      <c r="B142" s="111"/>
      <c r="C142" s="104"/>
      <c r="D142" s="116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0"/>
      <c r="B143" s="112"/>
      <c r="C143" s="105"/>
      <c r="D143" s="117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8" t="s">
        <v>94</v>
      </c>
      <c r="B144" s="100" t="s">
        <v>104</v>
      </c>
      <c r="C144" s="103">
        <v>2021</v>
      </c>
      <c r="D144" s="97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09"/>
      <c r="B145" s="111"/>
      <c r="C145" s="104"/>
      <c r="D145" s="116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09"/>
      <c r="B146" s="111"/>
      <c r="C146" s="104"/>
      <c r="D146" s="116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09"/>
      <c r="B147" s="111"/>
      <c r="C147" s="104"/>
      <c r="D147" s="116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09"/>
      <c r="B148" s="111"/>
      <c r="C148" s="104"/>
      <c r="D148" s="116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0"/>
      <c r="B149" s="112"/>
      <c r="C149" s="105"/>
      <c r="D149" s="117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8" t="s">
        <v>95</v>
      </c>
      <c r="B150" s="148" t="s">
        <v>122</v>
      </c>
      <c r="C150" s="103" t="s">
        <v>149</v>
      </c>
      <c r="D150" s="97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09"/>
      <c r="B151" s="146"/>
      <c r="C151" s="104"/>
      <c r="D151" s="116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09"/>
      <c r="B152" s="146"/>
      <c r="C152" s="104"/>
      <c r="D152" s="116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09"/>
      <c r="B153" s="146"/>
      <c r="C153" s="104"/>
      <c r="D153" s="116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09"/>
      <c r="B154" s="146"/>
      <c r="C154" s="104"/>
      <c r="D154" s="116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7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0"/>
      <c r="B155" s="147"/>
      <c r="C155" s="105"/>
      <c r="D155" s="117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8" t="s">
        <v>96</v>
      </c>
      <c r="B156" s="100" t="s">
        <v>85</v>
      </c>
      <c r="C156" s="103" t="s">
        <v>154</v>
      </c>
      <c r="D156" s="97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09"/>
      <c r="B157" s="146"/>
      <c r="C157" s="104"/>
      <c r="D157" s="98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09"/>
      <c r="B158" s="146"/>
      <c r="C158" s="104"/>
      <c r="D158" s="98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09"/>
      <c r="B159" s="146"/>
      <c r="C159" s="104"/>
      <c r="D159" s="98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09"/>
      <c r="B160" s="146"/>
      <c r="C160" s="104"/>
      <c r="D160" s="98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7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0"/>
      <c r="B161" s="147"/>
      <c r="C161" s="105"/>
      <c r="D161" s="99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8" t="s">
        <v>105</v>
      </c>
      <c r="B162" s="100" t="s">
        <v>123</v>
      </c>
      <c r="C162" s="103" t="s">
        <v>149</v>
      </c>
      <c r="D162" s="121" t="s">
        <v>175</v>
      </c>
      <c r="E162" s="26" t="s">
        <v>47</v>
      </c>
      <c r="F162" s="13">
        <f t="shared" ref="F162:F167" si="87">G162+H162+I162+J162+K162+L162</f>
        <v>185480.69065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30740.739000000001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09"/>
      <c r="B163" s="146"/>
      <c r="C163" s="104"/>
      <c r="D163" s="121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09"/>
      <c r="B164" s="146"/>
      <c r="C164" s="104"/>
      <c r="D164" s="121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09"/>
      <c r="B165" s="146"/>
      <c r="C165" s="104"/>
      <c r="D165" s="121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09"/>
      <c r="B166" s="146"/>
      <c r="C166" s="104"/>
      <c r="D166" s="121"/>
      <c r="E166" s="26" t="s">
        <v>58</v>
      </c>
      <c r="F166" s="13">
        <f t="shared" si="87"/>
        <v>185480.69065</v>
      </c>
      <c r="G166" s="17">
        <v>24697.937999999998</v>
      </c>
      <c r="H166" s="16">
        <f>26465.209-457.031+221.20565</f>
        <v>26229.38365</v>
      </c>
      <c r="I166" s="76">
        <f>30710.739+30</f>
        <v>30740.739000000001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0"/>
      <c r="B167" s="147"/>
      <c r="C167" s="105"/>
      <c r="D167" s="122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8" t="s">
        <v>108</v>
      </c>
      <c r="B168" s="100" t="s">
        <v>109</v>
      </c>
      <c r="C168" s="103" t="s">
        <v>184</v>
      </c>
      <c r="D168" s="97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09"/>
      <c r="B169" s="111"/>
      <c r="C169" s="104"/>
      <c r="D169" s="116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09"/>
      <c r="B170" s="111"/>
      <c r="C170" s="104"/>
      <c r="D170" s="116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7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09"/>
      <c r="B171" s="111"/>
      <c r="C171" s="104"/>
      <c r="D171" s="116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09"/>
      <c r="B172" s="111"/>
      <c r="C172" s="104"/>
      <c r="D172" s="116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6">
        <v>0.35289999999999999</v>
      </c>
      <c r="K172" s="76">
        <v>0</v>
      </c>
      <c r="L172" s="7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0"/>
      <c r="B173" s="112"/>
      <c r="C173" s="105"/>
      <c r="D173" s="117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8" t="s">
        <v>128</v>
      </c>
      <c r="B174" s="100" t="s">
        <v>129</v>
      </c>
      <c r="C174" s="103" t="s">
        <v>179</v>
      </c>
      <c r="D174" s="97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09"/>
      <c r="B175" s="111"/>
      <c r="C175" s="104"/>
      <c r="D175" s="116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09"/>
      <c r="B176" s="111"/>
      <c r="C176" s="104"/>
      <c r="D176" s="116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09"/>
      <c r="B177" s="111"/>
      <c r="C177" s="104"/>
      <c r="D177" s="116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09"/>
      <c r="B178" s="111"/>
      <c r="C178" s="104"/>
      <c r="D178" s="116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7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0"/>
      <c r="B179" s="112"/>
      <c r="C179" s="105"/>
      <c r="D179" s="117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8" t="s">
        <v>132</v>
      </c>
      <c r="B180" s="100" t="s">
        <v>134</v>
      </c>
      <c r="C180" s="113">
        <v>2023</v>
      </c>
      <c r="D180" s="97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09"/>
      <c r="B181" s="111"/>
      <c r="C181" s="114"/>
      <c r="D181" s="116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09"/>
      <c r="B182" s="111"/>
      <c r="C182" s="114"/>
      <c r="D182" s="116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09"/>
      <c r="B183" s="111"/>
      <c r="C183" s="114"/>
      <c r="D183" s="116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09"/>
      <c r="B184" s="111"/>
      <c r="C184" s="114"/>
      <c r="D184" s="116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0"/>
      <c r="B185" s="112"/>
      <c r="C185" s="115"/>
      <c r="D185" s="117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8" t="s">
        <v>79</v>
      </c>
      <c r="B186" s="108" t="s">
        <v>86</v>
      </c>
      <c r="C186" s="103" t="s">
        <v>106</v>
      </c>
      <c r="D186" s="97" t="s">
        <v>180</v>
      </c>
      <c r="E186" s="26" t="s">
        <v>47</v>
      </c>
      <c r="F186" s="13">
        <f>G186+H186+I186+J186+K186+L186</f>
        <v>105544.63262000002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9126.6061499999996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09"/>
      <c r="B187" s="109"/>
      <c r="C187" s="104"/>
      <c r="D187" s="106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09"/>
      <c r="B188" s="109"/>
      <c r="C188" s="104"/>
      <c r="D188" s="106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09"/>
      <c r="B189" s="109"/>
      <c r="C189" s="104"/>
      <c r="D189" s="106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09"/>
      <c r="B190" s="109"/>
      <c r="C190" s="104"/>
      <c r="D190" s="106"/>
      <c r="E190" s="26" t="s">
        <v>58</v>
      </c>
      <c r="F190" s="13">
        <f t="shared" si="101"/>
        <v>66487.334910000005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8447.2648699999991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0"/>
      <c r="B191" s="110"/>
      <c r="C191" s="105"/>
      <c r="D191" s="107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97" t="s">
        <v>25</v>
      </c>
      <c r="B192" s="100" t="s">
        <v>112</v>
      </c>
      <c r="C192" s="103" t="s">
        <v>192</v>
      </c>
      <c r="D192" s="97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98"/>
      <c r="B193" s="101"/>
      <c r="C193" s="104"/>
      <c r="D193" s="106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98"/>
      <c r="B194" s="101"/>
      <c r="C194" s="104"/>
      <c r="D194" s="106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98"/>
      <c r="B195" s="101"/>
      <c r="C195" s="104"/>
      <c r="D195" s="106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98"/>
      <c r="B196" s="101"/>
      <c r="C196" s="104"/>
      <c r="D196" s="106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99"/>
      <c r="B197" s="102"/>
      <c r="C197" s="105"/>
      <c r="D197" s="107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97" t="s">
        <v>26</v>
      </c>
      <c r="B198" s="100" t="s">
        <v>130</v>
      </c>
      <c r="C198" s="103" t="s">
        <v>90</v>
      </c>
      <c r="D198" s="97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98"/>
      <c r="B199" s="101"/>
      <c r="C199" s="104"/>
      <c r="D199" s="133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98"/>
      <c r="B200" s="101"/>
      <c r="C200" s="104"/>
      <c r="D200" s="133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98"/>
      <c r="B201" s="101"/>
      <c r="C201" s="104"/>
      <c r="D201" s="133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98"/>
      <c r="B202" s="101"/>
      <c r="C202" s="104"/>
      <c r="D202" s="133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99"/>
      <c r="B203" s="102"/>
      <c r="C203" s="105"/>
      <c r="D203" s="134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97" t="s">
        <v>27</v>
      </c>
      <c r="B204" s="100" t="s">
        <v>139</v>
      </c>
      <c r="C204" s="103" t="s">
        <v>106</v>
      </c>
      <c r="D204" s="97" t="s">
        <v>181</v>
      </c>
      <c r="E204" s="26" t="s">
        <v>47</v>
      </c>
      <c r="F204" s="13">
        <f t="shared" ref="F204:F209" si="109">G204+H204+I204+J204+K204+L204</f>
        <v>39642.326069999996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6911.5100700000003</v>
      </c>
      <c r="J204" s="14">
        <f t="shared" ref="J204:L204" si="111">J205+J207+J208+J209</f>
        <v>508.80599999999998</v>
      </c>
      <c r="K204" s="74">
        <f>K205+K207+K208+K209</f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98"/>
      <c r="B205" s="101"/>
      <c r="C205" s="104"/>
      <c r="D205" s="106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98"/>
      <c r="B206" s="101"/>
      <c r="C206" s="104"/>
      <c r="D206" s="106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98"/>
      <c r="B207" s="101"/>
      <c r="C207" s="104"/>
      <c r="D207" s="106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98"/>
      <c r="B208" s="101"/>
      <c r="C208" s="104"/>
      <c r="D208" s="106"/>
      <c r="E208" s="26" t="s">
        <v>58</v>
      </c>
      <c r="F208" s="13">
        <f t="shared" si="109"/>
        <v>39642.326069999996</v>
      </c>
      <c r="G208" s="17">
        <v>1163.067</v>
      </c>
      <c r="H208" s="17">
        <v>31058.942999999999</v>
      </c>
      <c r="I208" s="75">
        <f>6409.01007+502.5</f>
        <v>6911.5100700000003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99"/>
      <c r="B209" s="102"/>
      <c r="C209" s="105"/>
      <c r="D209" s="107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97" t="s">
        <v>28</v>
      </c>
      <c r="B210" s="148" t="s">
        <v>182</v>
      </c>
      <c r="C210" s="103" t="s">
        <v>90</v>
      </c>
      <c r="D210" s="97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98"/>
      <c r="B211" s="101"/>
      <c r="C211" s="104"/>
      <c r="D211" s="133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98"/>
      <c r="B212" s="101"/>
      <c r="C212" s="104"/>
      <c r="D212" s="133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98"/>
      <c r="B213" s="101"/>
      <c r="C213" s="104"/>
      <c r="D213" s="133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98"/>
      <c r="B214" s="101"/>
      <c r="C214" s="104"/>
      <c r="D214" s="133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99"/>
      <c r="B215" s="102"/>
      <c r="C215" s="105"/>
      <c r="D215" s="134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97" t="s">
        <v>98</v>
      </c>
      <c r="B216" s="127" t="s">
        <v>144</v>
      </c>
      <c r="C216" s="130" t="s">
        <v>185</v>
      </c>
      <c r="D216" s="97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98"/>
      <c r="B217" s="128"/>
      <c r="C217" s="131"/>
      <c r="D217" s="98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98"/>
      <c r="B218" s="128"/>
      <c r="C218" s="131"/>
      <c r="D218" s="98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98"/>
      <c r="B219" s="128"/>
      <c r="C219" s="131"/>
      <c r="D219" s="98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98"/>
      <c r="B220" s="128"/>
      <c r="C220" s="131"/>
      <c r="D220" s="98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99"/>
      <c r="B221" s="129"/>
      <c r="C221" s="132"/>
      <c r="D221" s="99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97" t="s">
        <v>111</v>
      </c>
      <c r="B222" s="100" t="s">
        <v>113</v>
      </c>
      <c r="C222" s="103">
        <v>2023</v>
      </c>
      <c r="D222" s="97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98"/>
      <c r="B223" s="101"/>
      <c r="C223" s="104"/>
      <c r="D223" s="106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98"/>
      <c r="B224" s="101"/>
      <c r="C224" s="104"/>
      <c r="D224" s="106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98"/>
      <c r="B225" s="101"/>
      <c r="C225" s="104"/>
      <c r="D225" s="106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75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98"/>
      <c r="B226" s="101"/>
      <c r="C226" s="104"/>
      <c r="D226" s="106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75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99"/>
      <c r="B227" s="102"/>
      <c r="C227" s="105"/>
      <c r="D227" s="107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97" t="s">
        <v>140</v>
      </c>
      <c r="B228" s="100" t="s">
        <v>141</v>
      </c>
      <c r="C228" s="103">
        <v>2023</v>
      </c>
      <c r="D228" s="97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98"/>
      <c r="B229" s="101"/>
      <c r="C229" s="104"/>
      <c r="D229" s="106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98"/>
      <c r="B230" s="101"/>
      <c r="C230" s="104"/>
      <c r="D230" s="106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98"/>
      <c r="B231" s="101"/>
      <c r="C231" s="104"/>
      <c r="D231" s="106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98"/>
      <c r="B232" s="101"/>
      <c r="C232" s="104"/>
      <c r="D232" s="106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75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99"/>
      <c r="B233" s="102"/>
      <c r="C233" s="105"/>
      <c r="D233" s="107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97" t="s">
        <v>186</v>
      </c>
      <c r="B234" s="100" t="s">
        <v>187</v>
      </c>
      <c r="C234" s="103">
        <v>2024</v>
      </c>
      <c r="D234" s="97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98"/>
      <c r="B235" s="101"/>
      <c r="C235" s="104"/>
      <c r="D235" s="106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98"/>
      <c r="B236" s="101"/>
      <c r="C236" s="104"/>
      <c r="D236" s="106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98"/>
      <c r="B237" s="101"/>
      <c r="C237" s="104"/>
      <c r="D237" s="106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98"/>
      <c r="B238" s="101"/>
      <c r="C238" s="104"/>
      <c r="D238" s="106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99"/>
      <c r="B239" s="102"/>
      <c r="C239" s="105"/>
      <c r="D239" s="107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94"/>
      <c r="B240" s="135" t="s">
        <v>73</v>
      </c>
      <c r="C240" s="103" t="s">
        <v>149</v>
      </c>
      <c r="D240" s="121"/>
      <c r="E240" s="25" t="s">
        <v>47</v>
      </c>
      <c r="F240" s="23">
        <f t="shared" ref="F240:J241" si="121">F12+F66+F78+F114+F186</f>
        <v>1282132.95252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207309.83867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95"/>
      <c r="B241" s="136"/>
      <c r="C241" s="104"/>
      <c r="D241" s="121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95"/>
      <c r="B242" s="136"/>
      <c r="C242" s="104"/>
      <c r="D242" s="121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95"/>
      <c r="B243" s="136"/>
      <c r="C243" s="104"/>
      <c r="D243" s="121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95"/>
      <c r="B244" s="136"/>
      <c r="C244" s="104"/>
      <c r="D244" s="121"/>
      <c r="E244" s="25" t="s">
        <v>58</v>
      </c>
      <c r="F244" s="23">
        <f t="shared" si="122"/>
        <v>1235024.58247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200202.54652999999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96"/>
      <c r="B245" s="137"/>
      <c r="C245" s="105"/>
      <c r="D245" s="122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0" customFormat="1" ht="15" customHeight="1" x14ac:dyDescent="0.25">
      <c r="B248" s="81" t="s">
        <v>145</v>
      </c>
      <c r="C248" s="82"/>
      <c r="D248" s="83" t="s">
        <v>146</v>
      </c>
      <c r="E248" s="83"/>
      <c r="F248" s="83"/>
      <c r="G248" s="83"/>
      <c r="H248" s="84"/>
      <c r="I248" s="85"/>
      <c r="J248" s="86"/>
      <c r="K248" s="86"/>
      <c r="L248" s="87"/>
      <c r="M248" s="87"/>
      <c r="N248" s="87"/>
      <c r="O248" s="87"/>
      <c r="P248" s="87"/>
      <c r="Q248" s="87"/>
      <c r="R248" s="87"/>
    </row>
    <row r="249" spans="1:52" s="80" customFormat="1" ht="15.75" x14ac:dyDescent="0.25">
      <c r="B249" s="88"/>
      <c r="C249" s="88"/>
      <c r="D249" s="89" t="s">
        <v>148</v>
      </c>
      <c r="E249" s="89"/>
      <c r="F249" s="89"/>
      <c r="G249" s="89"/>
      <c r="H249" s="90"/>
      <c r="J249" s="87"/>
      <c r="K249" s="85" t="s">
        <v>147</v>
      </c>
      <c r="L249" s="91"/>
      <c r="M249" s="87"/>
      <c r="N249" s="87"/>
      <c r="O249" s="87"/>
      <c r="P249" s="87"/>
      <c r="Q249" s="87"/>
      <c r="R249" s="87"/>
    </row>
    <row r="250" spans="1:52" s="77" customFormat="1" ht="12.75" x14ac:dyDescent="0.2">
      <c r="B250" s="78"/>
      <c r="C250" s="78"/>
      <c r="D250" s="78"/>
      <c r="E250" s="78"/>
      <c r="F250" s="78"/>
      <c r="G250" s="78"/>
      <c r="H250" s="78"/>
      <c r="J250" s="92"/>
      <c r="K250" s="79"/>
      <c r="L250" s="79"/>
      <c r="M250" s="79"/>
      <c r="N250" s="79"/>
      <c r="O250" s="79"/>
      <c r="P250" s="79"/>
      <c r="Q250" s="79"/>
      <c r="R250" s="79"/>
    </row>
    <row r="251" spans="1:52" s="77" customFormat="1" ht="12.75" x14ac:dyDescent="0.2">
      <c r="B251" s="78"/>
      <c r="C251" s="78"/>
      <c r="D251" s="78"/>
      <c r="E251" s="78"/>
      <c r="F251" s="78"/>
      <c r="G251" s="78"/>
      <c r="H251" s="78"/>
      <c r="I251" s="93"/>
      <c r="J251" s="93"/>
      <c r="K251" s="93"/>
      <c r="L251" s="79"/>
      <c r="M251" s="79"/>
      <c r="N251" s="79"/>
      <c r="O251" s="79"/>
      <c r="P251" s="79"/>
      <c r="Q251" s="79"/>
      <c r="R251" s="79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2023-12-20T09:34:06Z</dcterms:modified>
</cp:coreProperties>
</file>